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<sst xmlns="http://schemas.openxmlformats.org/spreadsheetml/2006/main" count="23" uniqueCount="22">
  <si>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Input Cells</t>
  </si>
  <si>
    <t>(2010 Census)</t>
  </si>
  <si>
    <t>China Population, 2010</t>
  </si>
  <si>
    <t>(WHO Statistics)</t>
  </si>
  <si>
    <t xml:space="preserve">Hospital Beds per 10,000 in China </t>
  </si>
  <si>
    <t xml:space="preserve">Number of hospital beds </t>
  </si>
  <si>
    <t>(China Critical Care Clinical Trial Group (CCCCTG))</t>
  </si>
  <si>
    <t xml:space="preserve">ICU beds as % of total hospital beds </t>
  </si>
  <si>
    <t>Number of ICU beds in China, 2010</t>
  </si>
  <si>
    <t>Yearly growth rate of ICU beds</t>
  </si>
  <si>
    <t>Number of new ICU beds for 2011</t>
  </si>
  <si>
    <t>Market volume for ICU Ventilators, 2011</t>
  </si>
  <si>
    <t>Price of ICU Ventilator</t>
  </si>
  <si>
    <t>Market size of ICU Ventilators, 2011</t>
  </si>
  <si>
    <t>Total number of ICU Ventilators, 2011</t>
  </si>
  <si>
    <t>Price of ICU Ventilator Circuit</t>
  </si>
  <si>
    <t>Number of replacements in a year, 2011</t>
  </si>
  <si>
    <t>Average cost of Circuits in a year, 2011</t>
  </si>
  <si>
    <t>Market size of ICU Ventilator Circuits, 2011</t>
  </si>
  <si>
    <t>Total market for ICU Ventilators China, 2011</t>
  </si>
  <si>
    <t>Description</t>
  </si>
  <si>
    <t>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</si>
</sst>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42" applyNumberFormat="1" applyFont="1" applyBorder="1" applyAlignment="1">
      <alignment/>
    </xf>
    <xf numFmtId="165" fontId="0" fillId="33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6" fontId="0" fillId="3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showGridLines="0" tabSelected="1" zoomScalePageLayoutView="0" workbookViewId="0" topLeftCell="C1">
      <selection activeCell="H8" sqref="H8"/>
    </sheetView>
  </sheetViews>
  <sheetFormatPr defaultColWidth="9.140625" defaultRowHeight="15"/>
  <cols>
    <col min="2" max="2" width="45.28125" style="0" bestFit="1" customWidth="1"/>
    <col min="4" max="4" width="40.28125" style="0" bestFit="1" customWidth="1"/>
    <col min="5" max="5" width="16.00390625" style="0" customWidth="1"/>
    <col min="6" max="6" width="5.57421875" style="0" customWidth="1"/>
    <col min="7" max="7" width="6.140625" style="0" customWidth="1"/>
    <col min="8" max="8" width="10.421875" style="0" bestFit="1" customWidth="1"/>
    <col min="9" max="9" width="10.57421875" style="0" bestFit="1" customWidth="1"/>
    <col min="11" max="11" width="11.140625" style="0" bestFit="1" customWidth="1"/>
    <col min="12" max="12" width="14.28125" style="0" bestFit="1" customWidth="1"/>
  </cols>
  <sheetData>
    <row r="2" spans="4:5" ht="15">
      <c r="D2" s="27" t="s">
        <v>20</v>
      </c>
      <c r="E2" s="28" t="s">
        <v>21</v>
      </c>
    </row>
    <row r="3" spans="7:8" ht="15">
      <c r="G3" s="2"/>
      <c r="H3" s="1" t="s">
        <v>0</v>
      </c>
    </row>
    <row r="4" spans="2:5" s="3" customFormat="1" ht="18" customHeight="1">
      <c r="B4" s="3" t="s">
        <v>1</v>
      </c>
      <c r="D4" s="4" t="s">
        <v>2</v>
      </c>
      <c r="E4" s="5">
        <v>1339724852</v>
      </c>
    </row>
    <row r="5" spans="2:5" s="3" customFormat="1" ht="18" customHeight="1">
      <c r="B5" s="3" t="s">
        <v>3</v>
      </c>
      <c r="D5" s="4" t="s">
        <v>4</v>
      </c>
      <c r="E5" s="6">
        <v>22</v>
      </c>
    </row>
    <row r="6" spans="4:9" s="3" customFormat="1" ht="18" customHeight="1">
      <c r="D6" s="4" t="s">
        <v>5</v>
      </c>
      <c r="E6" s="7">
        <f>E5*E4/10000</f>
        <v>2947394.6744</v>
      </c>
      <c r="I6" s="8"/>
    </row>
    <row r="7" spans="2:11" s="3" customFormat="1" ht="18" customHeight="1">
      <c r="B7" s="3" t="s">
        <v>6</v>
      </c>
      <c r="D7" s="4" t="s">
        <v>7</v>
      </c>
      <c r="E7" s="9">
        <v>0.018</v>
      </c>
      <c r="K7" s="10"/>
    </row>
    <row r="8" spans="4:12" s="3" customFormat="1" ht="18" customHeight="1">
      <c r="D8" s="24" t="s">
        <v>8</v>
      </c>
      <c r="E8" s="25">
        <f>E6*E7</f>
        <v>53053.1041392</v>
      </c>
      <c r="K8" s="11"/>
      <c r="L8" s="12"/>
    </row>
    <row r="9" spans="4:12" s="3" customFormat="1" ht="18" customHeight="1">
      <c r="D9" s="4"/>
      <c r="K9" s="13"/>
      <c r="L9" s="14"/>
    </row>
    <row r="10" spans="4:12" s="3" customFormat="1" ht="18" customHeight="1">
      <c r="D10" s="4" t="s">
        <v>8</v>
      </c>
      <c r="E10" s="15">
        <f>E8</f>
        <v>53053.1041392</v>
      </c>
      <c r="L10" s="16"/>
    </row>
    <row r="11" spans="4:5" s="3" customFormat="1" ht="18" customHeight="1">
      <c r="D11" s="4" t="s">
        <v>9</v>
      </c>
      <c r="E11" s="17">
        <v>0.115</v>
      </c>
    </row>
    <row r="12" spans="4:5" s="3" customFormat="1" ht="18" customHeight="1">
      <c r="D12" s="4" t="s">
        <v>10</v>
      </c>
      <c r="E12" s="18">
        <f>E10*E11</f>
        <v>6101.106976008</v>
      </c>
    </row>
    <row r="13" spans="4:5" s="3" customFormat="1" ht="18" customHeight="1">
      <c r="D13" s="4" t="s">
        <v>11</v>
      </c>
      <c r="E13" s="19">
        <f>E12</f>
        <v>6101.106976008</v>
      </c>
    </row>
    <row r="14" spans="4:5" s="3" customFormat="1" ht="18" customHeight="1">
      <c r="D14" s="4" t="s">
        <v>12</v>
      </c>
      <c r="E14" s="20">
        <v>12500</v>
      </c>
    </row>
    <row r="15" spans="4:5" s="3" customFormat="1" ht="18" customHeight="1">
      <c r="D15" s="24" t="s">
        <v>13</v>
      </c>
      <c r="E15" s="26">
        <f>E13*E14</f>
        <v>76263837.2001</v>
      </c>
    </row>
    <row r="16" s="3" customFormat="1" ht="18" customHeight="1">
      <c r="D16" s="4"/>
    </row>
    <row r="17" spans="4:5" s="3" customFormat="1" ht="18" customHeight="1">
      <c r="D17" s="4" t="s">
        <v>14</v>
      </c>
      <c r="E17" s="21">
        <f>E10+E12</f>
        <v>59154.211115207996</v>
      </c>
    </row>
    <row r="18" spans="4:5" s="3" customFormat="1" ht="18" customHeight="1">
      <c r="D18" s="4" t="s">
        <v>15</v>
      </c>
      <c r="E18" s="22">
        <v>2.5</v>
      </c>
    </row>
    <row r="19" spans="4:5" s="3" customFormat="1" ht="18" customHeight="1">
      <c r="D19" s="4" t="s">
        <v>16</v>
      </c>
      <c r="E19" s="23">
        <v>80</v>
      </c>
    </row>
    <row r="20" spans="4:5" s="3" customFormat="1" ht="18" customHeight="1">
      <c r="D20" s="4" t="s">
        <v>17</v>
      </c>
      <c r="E20" s="11">
        <f>E19*E18</f>
        <v>200</v>
      </c>
    </row>
    <row r="21" spans="4:5" s="3" customFormat="1" ht="18" customHeight="1">
      <c r="D21" s="24" t="s">
        <v>18</v>
      </c>
      <c r="E21" s="26">
        <f>E17*E20</f>
        <v>11830842.2230416</v>
      </c>
    </row>
    <row r="22" s="3" customFormat="1" ht="18" customHeight="1">
      <c r="D22" s="4"/>
    </row>
    <row r="23" spans="4:5" s="3" customFormat="1" ht="18" customHeight="1">
      <c r="D23" s="24" t="s">
        <v>19</v>
      </c>
      <c r="E23" s="26">
        <f>E15+E21</f>
        <v>88094679.4231416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2011-11-02T12:14:52Z</dcterms:created>
  <dcterms:modified xsi:type="dcterms:W3CDTF">2011-11-03T10:14:41Z</dcterms:modified>
  <cp:category/>
  <cp:version/>
  <cp:contentType/>
  <cp:contentStatus/>
</cp:coreProperties>
</file>